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125" activeTab="0"/>
  </bookViews>
  <sheets>
    <sheet name="formulář" sheetId="1" r:id="rId1"/>
  </sheets>
  <definedNames/>
  <calcPr fullCalcOnLoad="1"/>
</workbook>
</file>

<file path=xl/sharedStrings.xml><?xml version="1.0" encoding="utf-8"?>
<sst xmlns="http://schemas.openxmlformats.org/spreadsheetml/2006/main" count="130" uniqueCount="89">
  <si>
    <t>tel.</t>
  </si>
  <si>
    <t xml:space="preserve">Jaromír Veverka - ALBAKMEN, Dřevomateriály, Budovatelů 2322/90, 434 01  Most, IČ 12802948, DIČ CZ5607291569 </t>
  </si>
  <si>
    <t>dne :</t>
  </si>
  <si>
    <t>CENOVÁ NABÍDKA</t>
  </si>
  <si>
    <t>pro :</t>
  </si>
  <si>
    <t>Provozovna :</t>
  </si>
  <si>
    <t xml:space="preserve"> DŘEVOMATERIÁLY</t>
  </si>
  <si>
    <t>e-mail:</t>
  </si>
  <si>
    <t>Firma :</t>
  </si>
  <si>
    <t>bez DPH</t>
  </si>
  <si>
    <t xml:space="preserve">Nabídka platí : </t>
  </si>
  <si>
    <t xml:space="preserve"> - do vyprodání zásob</t>
  </si>
  <si>
    <t xml:space="preserve"> - do ………………….</t>
  </si>
  <si>
    <t>Nabídku zpracoval :</t>
  </si>
  <si>
    <t>…………………………………….</t>
  </si>
  <si>
    <t>podpis</t>
  </si>
  <si>
    <t>Ceny jsou uvedeny* :</t>
  </si>
  <si>
    <t>739 20 30 42</t>
  </si>
  <si>
    <t>cena za m2 :</t>
  </si>
  <si>
    <t>cena za ks :</t>
  </si>
  <si>
    <t>cena celkem :</t>
  </si>
  <si>
    <t>zasílám Vám cenovou nabídku na dodávku:</t>
  </si>
  <si>
    <t>J. Veverka</t>
  </si>
  <si>
    <t>Vážený pane,</t>
  </si>
  <si>
    <t xml:space="preserve">prořez : </t>
  </si>
  <si>
    <t xml:space="preserve">výřezy : </t>
  </si>
  <si>
    <t>bez DPH/1ks</t>
  </si>
  <si>
    <t>m2/bez DPH</t>
  </si>
  <si>
    <t>s prořezem m2 :</t>
  </si>
  <si>
    <t>veverka@albakmen.cz</t>
  </si>
  <si>
    <t>celkem :</t>
  </si>
  <si>
    <t xml:space="preserve">fco dodavatel </t>
  </si>
  <si>
    <t xml:space="preserve">na palet. Odběratele </t>
  </si>
  <si>
    <t xml:space="preserve"> kart. Hran. Obousrt.</t>
  </si>
  <si>
    <t>kč/ 5lt.</t>
  </si>
  <si>
    <t>4/ doprava : FCO výrobce, nabídka na přepravu 16,50Kč/km/bez DPH</t>
  </si>
  <si>
    <t>3/ dodávka do 28/35 dnů od závazného objednání a úhrady zálohy za zboží ve výši 100%.</t>
  </si>
  <si>
    <t xml:space="preserve"> / 2018</t>
  </si>
  <si>
    <t>2/ cena platí od odběru nad 200m2, cena platí i nadále při vyšších odběrech, je s max. slevou.</t>
  </si>
  <si>
    <t>1f) opracování hranolů</t>
  </si>
  <si>
    <t>aktualizace:</t>
  </si>
  <si>
    <t>Odřepsy u Poděbrad</t>
  </si>
  <si>
    <t xml:space="preserve"> 1a/ dodávka:</t>
  </si>
  <si>
    <t>1b/ řezání:</t>
  </si>
  <si>
    <t>krácení :</t>
  </si>
  <si>
    <t>1c/ opalování:</t>
  </si>
  <si>
    <t>stupeň</t>
  </si>
  <si>
    <t>stupeň:</t>
  </si>
  <si>
    <t xml:space="preserve">rub/ </t>
  </si>
  <si>
    <t xml:space="preserve">líc/ </t>
  </si>
  <si>
    <t xml:space="preserve">hran/ </t>
  </si>
  <si>
    <t xml:space="preserve">suků/ </t>
  </si>
  <si>
    <t>kč/ HZS</t>
  </si>
  <si>
    <t>hod.</t>
  </si>
  <si>
    <t>1d) kartáčování:</t>
  </si>
  <si>
    <t>1e) olejování:</t>
  </si>
  <si>
    <t>olej</t>
  </si>
  <si>
    <t>lt.</t>
  </si>
  <si>
    <t>5lt.</t>
  </si>
  <si>
    <t>1lt.</t>
  </si>
  <si>
    <t>m2 celkem</t>
  </si>
  <si>
    <t>z dodávky</t>
  </si>
  <si>
    <t>přesun hmot v %</t>
  </si>
  <si>
    <t>balné v %</t>
  </si>
  <si>
    <t xml:space="preserve">práce se zbožím nad 4bm </t>
  </si>
  <si>
    <t>práce se zbožím nad 200cm2</t>
  </si>
  <si>
    <t xml:space="preserve"> kart. Hranolů:</t>
  </si>
  <si>
    <t>bm</t>
  </si>
  <si>
    <t>kč/bm</t>
  </si>
  <si>
    <t>dopravné :</t>
  </si>
  <si>
    <t>kč/km</t>
  </si>
  <si>
    <t>km</t>
  </si>
  <si>
    <t>1)g příplatky, dopravné, slevy:</t>
  </si>
  <si>
    <t>sleva</t>
  </si>
  <si>
    <t>částka</t>
  </si>
  <si>
    <t>%</t>
  </si>
  <si>
    <t>DPH 21% :</t>
  </si>
  <si>
    <t>cena k fakturaci :</t>
  </si>
  <si>
    <t>s DPH</t>
  </si>
  <si>
    <t>1/19/ve</t>
  </si>
  <si>
    <t>stupeň 3</t>
  </si>
  <si>
    <t>stupeň: 4</t>
  </si>
  <si>
    <t>alkyd.lazura</t>
  </si>
  <si>
    <t>ploch 2x?</t>
  </si>
  <si>
    <t>1x</t>
  </si>
  <si>
    <t>předpoklad je 100m2/den</t>
  </si>
  <si>
    <t>účtováno 30% z dodávky, tj. cca 30% 5m fošen !</t>
  </si>
  <si>
    <t>5/ nabídka platí do 31.12. 2018</t>
  </si>
  <si>
    <t>6/ platební podmínky : úhrada za zboží předem, práce: a) 50% při převzetí zboží; b) při převzetí zpět.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</si>
</sst>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43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0" fillId="0" borderId="17" xfId="0" applyFill="1" applyBorder="1" applyAlignment="1">
      <alignment horizontal="right"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42" fillId="33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" fontId="1" fillId="0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2" fontId="1" fillId="33" borderId="0" xfId="0" applyNumberFormat="1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right"/>
    </xf>
    <xf numFmtId="2" fontId="1" fillId="33" borderId="18" xfId="0" applyNumberFormat="1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27" fillId="0" borderId="19" xfId="36" applyFill="1" applyBorder="1" applyAlignment="1">
      <alignment/>
    </xf>
    <xf numFmtId="0" fontId="0" fillId="0" borderId="22" xfId="0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27" fillId="0" borderId="22" xfId="36" applyFill="1" applyBorder="1" applyAlignment="1">
      <alignment/>
    </xf>
    <xf numFmtId="166" fontId="1" fillId="0" borderId="22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2" fontId="1" fillId="0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 horizontal="left"/>
    </xf>
    <xf numFmtId="2" fontId="42" fillId="33" borderId="1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9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42" fillId="0" borderId="10" xfId="0" applyFon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0" fillId="0" borderId="20" xfId="0" applyFill="1" applyBorder="1" applyAlignment="1">
      <alignment horizontal="right"/>
    </xf>
    <xf numFmtId="2" fontId="1" fillId="0" borderId="20" xfId="0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2" fontId="42" fillId="33" borderId="20" xfId="0" applyNumberFormat="1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 horizontal="right"/>
    </xf>
    <xf numFmtId="2" fontId="0" fillId="0" borderId="20" xfId="0" applyNumberFormat="1" applyFill="1" applyBorder="1" applyAlignment="1">
      <alignment/>
    </xf>
    <xf numFmtId="2" fontId="0" fillId="33" borderId="20" xfId="0" applyNumberFormat="1" applyFill="1" applyBorder="1" applyAlignment="1">
      <alignment/>
    </xf>
    <xf numFmtId="0" fontId="0" fillId="33" borderId="20" xfId="0" applyFill="1" applyBorder="1" applyAlignment="1">
      <alignment/>
    </xf>
    <xf numFmtId="9" fontId="0" fillId="0" borderId="20" xfId="0" applyNumberFormat="1" applyFill="1" applyBorder="1" applyAlignment="1">
      <alignment horizontal="center"/>
    </xf>
    <xf numFmtId="9" fontId="0" fillId="33" borderId="10" xfId="0" applyNumberFormat="1" applyFill="1" applyBorder="1" applyAlignment="1">
      <alignment/>
    </xf>
    <xf numFmtId="0" fontId="42" fillId="0" borderId="20" xfId="0" applyFont="1" applyFill="1" applyBorder="1" applyAlignment="1">
      <alignment/>
    </xf>
    <xf numFmtId="3" fontId="0" fillId="0" borderId="19" xfId="0" applyNumberFormat="1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</xdr:row>
      <xdr:rowOff>142875</xdr:rowOff>
    </xdr:from>
    <xdr:to>
      <xdr:col>9</xdr:col>
      <xdr:colOff>600075</xdr:colOff>
      <xdr:row>3</xdr:row>
      <xdr:rowOff>114300</xdr:rowOff>
    </xdr:to>
    <xdr:pic>
      <xdr:nvPicPr>
        <xdr:cNvPr id="1" name="Picture 1" descr="logo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00625" y="304800"/>
          <a:ext cx="22669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verka@albakmen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4" width="9.625" style="1" bestFit="1" customWidth="1"/>
    <col min="5" max="5" width="9.125" style="1" customWidth="1"/>
    <col min="6" max="6" width="8.875" style="1" customWidth="1"/>
    <col min="7" max="7" width="9.125" style="1" customWidth="1"/>
    <col min="8" max="8" width="11.75390625" style="1" bestFit="1" customWidth="1"/>
    <col min="9" max="9" width="11.125" style="1" bestFit="1" customWidth="1"/>
    <col min="10" max="16384" width="9.125" style="1" customWidth="1"/>
  </cols>
  <sheetData>
    <row r="1" spans="1:10" ht="12.75">
      <c r="A1" s="5" t="s">
        <v>1</v>
      </c>
      <c r="B1" s="3"/>
      <c r="C1" s="3"/>
      <c r="D1" s="3"/>
      <c r="E1" s="3"/>
      <c r="F1" s="3"/>
      <c r="G1" s="3"/>
      <c r="H1" s="3"/>
      <c r="I1" s="3"/>
      <c r="J1" s="3"/>
    </row>
    <row r="2" spans="4:7" ht="12.75">
      <c r="D2" s="6"/>
      <c r="E2" s="7"/>
      <c r="F2" s="7"/>
      <c r="G2" s="8"/>
    </row>
    <row r="3" spans="4:7" ht="15">
      <c r="D3" s="9"/>
      <c r="E3" s="15" t="s">
        <v>3</v>
      </c>
      <c r="G3" s="10"/>
    </row>
    <row r="4" spans="4:7" ht="12.75">
      <c r="D4" s="11" t="s">
        <v>40</v>
      </c>
      <c r="E4" s="3"/>
      <c r="F4" s="3"/>
      <c r="G4" s="19" t="s">
        <v>79</v>
      </c>
    </row>
    <row r="5" spans="4:8" ht="12.75">
      <c r="D5" s="9"/>
      <c r="H5" s="12" t="s">
        <v>6</v>
      </c>
    </row>
    <row r="6" spans="1:4" ht="15.75" customHeight="1">
      <c r="A6" s="2" t="s">
        <v>4</v>
      </c>
      <c r="B6" s="32"/>
      <c r="C6" s="33"/>
      <c r="D6" s="34"/>
    </row>
    <row r="7" spans="8:10" ht="12.75">
      <c r="H7" s="37" t="s">
        <v>5</v>
      </c>
      <c r="I7" s="32" t="s">
        <v>41</v>
      </c>
      <c r="J7" s="34"/>
    </row>
    <row r="8" spans="1:10" ht="15.75" customHeight="1">
      <c r="A8" s="2" t="s">
        <v>8</v>
      </c>
      <c r="B8" s="32"/>
      <c r="C8" s="33"/>
      <c r="D8" s="34"/>
      <c r="H8" s="36" t="s">
        <v>0</v>
      </c>
      <c r="I8" s="32" t="s">
        <v>17</v>
      </c>
      <c r="J8" s="34"/>
    </row>
    <row r="9" spans="1:10" ht="15.75" customHeight="1">
      <c r="A9" s="2"/>
      <c r="H9" s="36" t="s">
        <v>7</v>
      </c>
      <c r="I9" s="35" t="s">
        <v>29</v>
      </c>
      <c r="J9" s="34"/>
    </row>
    <row r="10" spans="1:10" ht="16.5" customHeight="1">
      <c r="A10" s="1" t="s">
        <v>23</v>
      </c>
      <c r="H10" s="36" t="s">
        <v>0</v>
      </c>
      <c r="I10" s="70">
        <v>731443460</v>
      </c>
      <c r="J10" s="34"/>
    </row>
    <row r="11" ht="12.75">
      <c r="B11" s="1" t="s">
        <v>21</v>
      </c>
    </row>
    <row r="12" ht="12.75">
      <c r="A12" s="12" t="s">
        <v>42</v>
      </c>
    </row>
    <row r="13" spans="2:9" ht="15.75">
      <c r="B13" s="38"/>
      <c r="C13" s="36"/>
      <c r="D13" s="36"/>
      <c r="E13" s="36"/>
      <c r="F13" s="39"/>
      <c r="G13" s="42" t="s">
        <v>60</v>
      </c>
      <c r="H13" s="36"/>
      <c r="I13" s="40"/>
    </row>
    <row r="14" spans="2:9" ht="15.75" customHeight="1">
      <c r="B14" s="36"/>
      <c r="C14" s="41"/>
      <c r="D14" s="42"/>
      <c r="E14" s="36"/>
      <c r="F14" s="43"/>
      <c r="G14" s="36"/>
      <c r="H14" s="44"/>
      <c r="I14" s="36"/>
    </row>
    <row r="15" spans="2:9" ht="15.75" customHeight="1">
      <c r="B15" s="36"/>
      <c r="C15" s="36"/>
      <c r="D15" s="36"/>
      <c r="E15" s="36"/>
      <c r="F15" s="42"/>
      <c r="G15" s="36"/>
      <c r="H15" s="36"/>
      <c r="I15" s="36"/>
    </row>
    <row r="16" spans="2:11" ht="15.75" customHeight="1">
      <c r="B16" s="13" t="s">
        <v>18</v>
      </c>
      <c r="C16" s="23"/>
      <c r="D16" s="12" t="s">
        <v>9</v>
      </c>
      <c r="F16" s="13" t="s">
        <v>28</v>
      </c>
      <c r="G16" s="21">
        <f>C16</f>
        <v>0</v>
      </c>
      <c r="H16" s="12" t="s">
        <v>9</v>
      </c>
      <c r="J16" s="13"/>
      <c r="K16" s="16"/>
    </row>
    <row r="17" spans="2:11" ht="15.75" customHeight="1">
      <c r="B17" s="13" t="s">
        <v>24</v>
      </c>
      <c r="C17" s="18">
        <v>0</v>
      </c>
      <c r="D17" s="12"/>
      <c r="E17" s="12"/>
      <c r="F17" s="2" t="s">
        <v>19</v>
      </c>
      <c r="G17" s="21">
        <f>G16*C14</f>
        <v>0</v>
      </c>
      <c r="H17" s="12" t="s">
        <v>9</v>
      </c>
      <c r="J17" s="13"/>
      <c r="K17" s="18"/>
    </row>
    <row r="18" spans="6:8" ht="15.75" customHeight="1" thickBot="1">
      <c r="F18" s="28"/>
      <c r="G18" s="29" t="s">
        <v>20</v>
      </c>
      <c r="H18" s="30">
        <f>F13*G16</f>
        <v>0</v>
      </c>
    </row>
    <row r="19" spans="1:11" ht="15.75" customHeight="1" thickTop="1">
      <c r="A19" s="12" t="s">
        <v>43</v>
      </c>
      <c r="B19" s="15"/>
      <c r="C19" s="17"/>
      <c r="D19" s="12"/>
      <c r="H19" s="24"/>
      <c r="K19" s="24"/>
    </row>
    <row r="20" spans="2:8" ht="15.75" customHeight="1">
      <c r="B20" s="45" t="s">
        <v>44</v>
      </c>
      <c r="C20" s="46">
        <v>30</v>
      </c>
      <c r="D20" s="22" t="s">
        <v>26</v>
      </c>
      <c r="E20" s="3"/>
      <c r="F20" s="3"/>
      <c r="G20" s="45" t="s">
        <v>30</v>
      </c>
      <c r="H20" s="47">
        <f>F13*C20</f>
        <v>0</v>
      </c>
    </row>
    <row r="21" spans="2:8" ht="15.75" customHeight="1">
      <c r="B21" s="45" t="s">
        <v>25</v>
      </c>
      <c r="C21" s="46">
        <v>30</v>
      </c>
      <c r="D21" s="22" t="s">
        <v>26</v>
      </c>
      <c r="E21" s="3"/>
      <c r="F21" s="3"/>
      <c r="G21" s="45" t="s">
        <v>30</v>
      </c>
      <c r="H21" s="47">
        <f>F13*C21</f>
        <v>0</v>
      </c>
    </row>
    <row r="22" spans="1:9" ht="15.75" customHeight="1">
      <c r="A22" s="12" t="s">
        <v>45</v>
      </c>
      <c r="B22" s="13"/>
      <c r="C22" s="17"/>
      <c r="D22" s="12"/>
      <c r="G22" s="13" t="s">
        <v>20</v>
      </c>
      <c r="I22" s="16">
        <f>H21+H20</f>
        <v>0</v>
      </c>
    </row>
    <row r="23" spans="1:8" ht="15.75" customHeight="1">
      <c r="A23" s="13" t="s">
        <v>48</v>
      </c>
      <c r="B23" s="48" t="s">
        <v>80</v>
      </c>
      <c r="C23" s="46">
        <v>40</v>
      </c>
      <c r="D23" s="22" t="s">
        <v>27</v>
      </c>
      <c r="E23" s="3"/>
      <c r="F23" s="3"/>
      <c r="G23" s="45" t="s">
        <v>30</v>
      </c>
      <c r="H23" s="47">
        <f>C23*$F$13</f>
        <v>0</v>
      </c>
    </row>
    <row r="24" spans="1:8" ht="15.75" customHeight="1">
      <c r="A24" s="13" t="s">
        <v>49</v>
      </c>
      <c r="B24" s="48" t="s">
        <v>81</v>
      </c>
      <c r="C24" s="46">
        <v>44</v>
      </c>
      <c r="D24" s="22" t="s">
        <v>27</v>
      </c>
      <c r="E24" s="3"/>
      <c r="F24" s="3"/>
      <c r="G24" s="45" t="s">
        <v>30</v>
      </c>
      <c r="H24" s="47">
        <f>C24*$F$13</f>
        <v>0</v>
      </c>
    </row>
    <row r="25" spans="1:10" ht="15.75" customHeight="1">
      <c r="A25" s="13" t="s">
        <v>50</v>
      </c>
      <c r="B25" s="48" t="s">
        <v>81</v>
      </c>
      <c r="C25" s="46">
        <v>860</v>
      </c>
      <c r="D25" s="22" t="s">
        <v>52</v>
      </c>
      <c r="E25" s="49">
        <v>0</v>
      </c>
      <c r="F25" s="3" t="s">
        <v>53</v>
      </c>
      <c r="G25" s="45" t="s">
        <v>30</v>
      </c>
      <c r="H25" s="47">
        <f>E25*C25</f>
        <v>0</v>
      </c>
      <c r="I25" s="1" t="s">
        <v>85</v>
      </c>
      <c r="J25" s="12"/>
    </row>
    <row r="26" spans="1:8" ht="15.75" customHeight="1">
      <c r="A26" s="13" t="s">
        <v>51</v>
      </c>
      <c r="B26" s="48" t="s">
        <v>47</v>
      </c>
      <c r="C26" s="46">
        <v>860</v>
      </c>
      <c r="D26" s="22" t="s">
        <v>52</v>
      </c>
      <c r="E26" s="49">
        <v>0</v>
      </c>
      <c r="F26" s="3" t="s">
        <v>53</v>
      </c>
      <c r="G26" s="45" t="s">
        <v>30</v>
      </c>
      <c r="H26" s="47">
        <f>E26*C26</f>
        <v>0</v>
      </c>
    </row>
    <row r="27" spans="1:9" ht="15.75" customHeight="1">
      <c r="A27" s="12" t="s">
        <v>54</v>
      </c>
      <c r="B27" s="13"/>
      <c r="C27" s="17"/>
      <c r="D27" s="12"/>
      <c r="G27" s="13" t="s">
        <v>20</v>
      </c>
      <c r="I27" s="16">
        <f>H26+H25+H24+H23</f>
        <v>0</v>
      </c>
    </row>
    <row r="28" spans="1:10" ht="15.75" customHeight="1">
      <c r="A28" s="13" t="s">
        <v>49</v>
      </c>
      <c r="B28" s="48" t="s">
        <v>46</v>
      </c>
      <c r="C28" s="46"/>
      <c r="D28" s="22" t="s">
        <v>27</v>
      </c>
      <c r="E28" s="3"/>
      <c r="F28" s="3"/>
      <c r="G28" s="45" t="s">
        <v>30</v>
      </c>
      <c r="H28" s="47">
        <f>C28*F13</f>
        <v>0</v>
      </c>
      <c r="J28" s="16"/>
    </row>
    <row r="29" spans="1:11" ht="15.75" customHeight="1">
      <c r="A29" s="13" t="s">
        <v>49</v>
      </c>
      <c r="B29" s="48" t="s">
        <v>47</v>
      </c>
      <c r="C29" s="46"/>
      <c r="D29" s="22" t="s">
        <v>27</v>
      </c>
      <c r="E29" s="3"/>
      <c r="F29" s="3"/>
      <c r="G29" s="45" t="s">
        <v>30</v>
      </c>
      <c r="H29" s="47">
        <f>C29*F13</f>
        <v>0</v>
      </c>
      <c r="J29" s="16"/>
      <c r="K29" s="16"/>
    </row>
    <row r="30" spans="1:11" ht="15.75" customHeight="1">
      <c r="A30" s="1" t="s">
        <v>33</v>
      </c>
      <c r="B30" s="45"/>
      <c r="C30" s="46"/>
      <c r="D30" s="22" t="s">
        <v>52</v>
      </c>
      <c r="E30" s="49">
        <v>1</v>
      </c>
      <c r="F30" s="3" t="s">
        <v>53</v>
      </c>
      <c r="G30" s="45" t="s">
        <v>30</v>
      </c>
      <c r="H30" s="47">
        <f>E30*C30</f>
        <v>0</v>
      </c>
      <c r="J30" s="16"/>
      <c r="K30" s="16"/>
    </row>
    <row r="31" spans="1:11" ht="15.75" customHeight="1">
      <c r="A31" s="1" t="s">
        <v>66</v>
      </c>
      <c r="B31" s="57"/>
      <c r="C31" s="58"/>
      <c r="D31" s="59" t="s">
        <v>68</v>
      </c>
      <c r="E31" s="49">
        <v>1</v>
      </c>
      <c r="F31" s="33" t="s">
        <v>67</v>
      </c>
      <c r="G31" s="45" t="s">
        <v>30</v>
      </c>
      <c r="H31" s="61">
        <f>E31*C31</f>
        <v>0</v>
      </c>
      <c r="J31" s="16"/>
      <c r="K31" s="16"/>
    </row>
    <row r="32" spans="1:11" ht="15.75" customHeight="1">
      <c r="A32" s="12" t="s">
        <v>55</v>
      </c>
      <c r="B32" s="13"/>
      <c r="C32" s="17"/>
      <c r="D32" s="12"/>
      <c r="G32" s="13" t="s">
        <v>20</v>
      </c>
      <c r="I32" s="16">
        <f>H31+H30+H29+H28</f>
        <v>0</v>
      </c>
      <c r="J32" s="16"/>
      <c r="K32" s="16"/>
    </row>
    <row r="33" spans="1:11" ht="15.75" customHeight="1">
      <c r="A33" s="50" t="s">
        <v>82</v>
      </c>
      <c r="B33" s="45"/>
      <c r="C33" s="46">
        <v>485</v>
      </c>
      <c r="D33" s="22" t="s">
        <v>34</v>
      </c>
      <c r="E33" s="3"/>
      <c r="F33" s="3" t="s">
        <v>58</v>
      </c>
      <c r="G33" s="45" t="s">
        <v>30</v>
      </c>
      <c r="H33" s="51">
        <f>E33*C33</f>
        <v>0</v>
      </c>
      <c r="J33" s="16"/>
      <c r="K33" s="16"/>
    </row>
    <row r="34" spans="1:11" ht="15.75" customHeight="1">
      <c r="A34" s="13" t="s">
        <v>56</v>
      </c>
      <c r="B34" s="45"/>
      <c r="C34" s="46">
        <v>485</v>
      </c>
      <c r="D34" s="22" t="s">
        <v>57</v>
      </c>
      <c r="E34" s="3">
        <v>0</v>
      </c>
      <c r="F34" s="3" t="s">
        <v>59</v>
      </c>
      <c r="G34" s="45" t="s">
        <v>30</v>
      </c>
      <c r="H34" s="51">
        <f>E34*C34</f>
        <v>0</v>
      </c>
      <c r="J34" s="16"/>
      <c r="K34" s="16"/>
    </row>
    <row r="35" spans="1:11" ht="15.75" customHeight="1">
      <c r="A35" s="24" t="s">
        <v>83</v>
      </c>
      <c r="B35" s="45" t="s">
        <v>84</v>
      </c>
      <c r="C35" s="46">
        <v>97</v>
      </c>
      <c r="D35" s="22" t="s">
        <v>27</v>
      </c>
      <c r="E35" s="3"/>
      <c r="F35" s="3"/>
      <c r="G35" s="45" t="s">
        <v>30</v>
      </c>
      <c r="H35" s="51">
        <f>F13*C35</f>
        <v>0</v>
      </c>
      <c r="J35" s="16"/>
      <c r="K35" s="16"/>
    </row>
    <row r="36" spans="1:11" ht="15.75" customHeight="1" thickBot="1">
      <c r="A36" s="52" t="s">
        <v>39</v>
      </c>
      <c r="B36" s="24"/>
      <c r="C36" s="24"/>
      <c r="D36" s="24"/>
      <c r="E36" s="69"/>
      <c r="F36" s="69"/>
      <c r="G36" s="57" t="s">
        <v>20</v>
      </c>
      <c r="H36" s="60"/>
      <c r="I36" s="56">
        <f>H35+H34+H33</f>
        <v>0</v>
      </c>
      <c r="J36" s="16"/>
      <c r="K36" s="16"/>
    </row>
    <row r="37" spans="1:11" ht="15.75" customHeight="1" thickBot="1">
      <c r="A37" s="52"/>
      <c r="B37" s="55"/>
      <c r="C37" s="55"/>
      <c r="D37" s="55"/>
      <c r="E37" s="55"/>
      <c r="F37" s="55"/>
      <c r="G37" s="45" t="s">
        <v>20</v>
      </c>
      <c r="H37" s="51"/>
      <c r="I37" s="62">
        <f>H37</f>
        <v>0</v>
      </c>
      <c r="J37" s="16"/>
      <c r="K37" s="16"/>
    </row>
    <row r="38" spans="1:11" ht="15.75" customHeight="1">
      <c r="A38" s="52" t="s">
        <v>72</v>
      </c>
      <c r="B38" s="24"/>
      <c r="C38" s="24"/>
      <c r="D38" s="24"/>
      <c r="E38" s="24"/>
      <c r="F38" s="24"/>
      <c r="G38" s="24"/>
      <c r="J38" s="16"/>
      <c r="K38" s="16"/>
    </row>
    <row r="39" spans="1:11" ht="15.75" customHeight="1" thickBot="1">
      <c r="A39" s="27" t="s">
        <v>64</v>
      </c>
      <c r="B39" s="26"/>
      <c r="C39" s="20"/>
      <c r="D39" s="63">
        <f>I27/3</f>
        <v>0</v>
      </c>
      <c r="E39" s="68">
        <v>0.25</v>
      </c>
      <c r="G39" s="3"/>
      <c r="H39" s="51">
        <f>D39*E39</f>
        <v>0</v>
      </c>
      <c r="I39" s="3" t="s">
        <v>86</v>
      </c>
      <c r="J39" s="16"/>
      <c r="K39" s="16"/>
    </row>
    <row r="40" spans="1:11" ht="15.75" customHeight="1" thickBot="1">
      <c r="A40" s="27" t="s">
        <v>65</v>
      </c>
      <c r="B40" s="26"/>
      <c r="C40" s="20"/>
      <c r="D40" s="63">
        <v>0</v>
      </c>
      <c r="E40" s="68">
        <v>0.25</v>
      </c>
      <c r="F40" s="3"/>
      <c r="G40" s="3"/>
      <c r="H40" s="51">
        <f>D40*E40</f>
        <v>0</v>
      </c>
      <c r="I40" s="24"/>
      <c r="J40" s="16"/>
      <c r="K40" s="16"/>
    </row>
    <row r="41" spans="1:11" ht="15.75" customHeight="1">
      <c r="A41" s="50" t="s">
        <v>62</v>
      </c>
      <c r="B41" s="13"/>
      <c r="C41" s="18">
        <v>0.05</v>
      </c>
      <c r="D41" s="12" t="s">
        <v>61</v>
      </c>
      <c r="E41" s="16">
        <f>I27</f>
        <v>0</v>
      </c>
      <c r="G41" s="13" t="s">
        <v>20</v>
      </c>
      <c r="H41" s="21">
        <f>E41*C41</f>
        <v>0</v>
      </c>
      <c r="J41" s="16"/>
      <c r="K41" s="16"/>
    </row>
    <row r="42" spans="1:8" ht="15.75" customHeight="1">
      <c r="A42" s="13" t="s">
        <v>63</v>
      </c>
      <c r="B42" s="3"/>
      <c r="C42" s="53">
        <v>0.03</v>
      </c>
      <c r="D42" s="22" t="s">
        <v>61</v>
      </c>
      <c r="E42" s="54">
        <f>I27</f>
        <v>0</v>
      </c>
      <c r="F42" s="3"/>
      <c r="G42" s="45" t="s">
        <v>20</v>
      </c>
      <c r="H42" s="47">
        <f>E42*C42</f>
        <v>0</v>
      </c>
    </row>
    <row r="43" spans="1:8" ht="15.75" customHeight="1">
      <c r="A43" s="13" t="s">
        <v>69</v>
      </c>
      <c r="B43" s="33"/>
      <c r="C43" s="64">
        <v>16.5</v>
      </c>
      <c r="D43" s="59" t="s">
        <v>70</v>
      </c>
      <c r="E43" s="65">
        <v>0</v>
      </c>
      <c r="F43" s="33" t="s">
        <v>71</v>
      </c>
      <c r="G43" s="57" t="s">
        <v>30</v>
      </c>
      <c r="H43" s="61">
        <f>E43*C43</f>
        <v>0</v>
      </c>
    </row>
    <row r="44" spans="1:8" ht="15.75" customHeight="1">
      <c r="A44" s="1" t="s">
        <v>73</v>
      </c>
      <c r="B44" s="57"/>
      <c r="C44" s="67" t="s">
        <v>75</v>
      </c>
      <c r="D44" s="59"/>
      <c r="E44" s="66">
        <v>0</v>
      </c>
      <c r="F44" s="33" t="s">
        <v>74</v>
      </c>
      <c r="G44" s="57" t="s">
        <v>30</v>
      </c>
      <c r="H44" s="58">
        <f>E44</f>
        <v>0</v>
      </c>
    </row>
    <row r="45" spans="7:9" ht="15.75" customHeight="1">
      <c r="G45" s="13" t="s">
        <v>20</v>
      </c>
      <c r="H45" s="21">
        <f>SUM(H18:H43)</f>
        <v>0</v>
      </c>
      <c r="I45" s="20" t="s">
        <v>9</v>
      </c>
    </row>
    <row r="46" spans="7:9" ht="15.75" customHeight="1">
      <c r="G46" s="13" t="s">
        <v>76</v>
      </c>
      <c r="H46" s="21">
        <f>H45*0.21</f>
        <v>0</v>
      </c>
      <c r="I46" s="20"/>
    </row>
    <row r="47" spans="2:9" ht="15.75" customHeight="1" thickBot="1">
      <c r="B47" s="28"/>
      <c r="C47" s="28"/>
      <c r="D47" s="28"/>
      <c r="E47" s="28"/>
      <c r="F47" s="28"/>
      <c r="G47" s="29" t="s">
        <v>77</v>
      </c>
      <c r="H47" s="30">
        <f>H46+H45</f>
        <v>0</v>
      </c>
      <c r="I47" s="31" t="s">
        <v>78</v>
      </c>
    </row>
    <row r="48" ht="13.5" thickTop="1">
      <c r="A48" s="1" t="s">
        <v>38</v>
      </c>
    </row>
    <row r="49" ht="12.75">
      <c r="A49" s="24" t="s">
        <v>36</v>
      </c>
    </row>
    <row r="50" ht="12.75">
      <c r="A50" s="1" t="s">
        <v>35</v>
      </c>
    </row>
    <row r="51" ht="12.75">
      <c r="A51" s="1" t="s">
        <v>87</v>
      </c>
    </row>
    <row r="52" ht="12.75">
      <c r="A52" s="1" t="s">
        <v>88</v>
      </c>
    </row>
    <row r="53" spans="1:9" ht="12.75">
      <c r="A53" s="1" t="s">
        <v>16</v>
      </c>
      <c r="C53" s="4" t="s">
        <v>9</v>
      </c>
      <c r="D53" s="4"/>
      <c r="E53" s="4"/>
      <c r="G53" s="4" t="s">
        <v>31</v>
      </c>
      <c r="H53" s="4"/>
      <c r="I53" s="4"/>
    </row>
    <row r="54" spans="3:5" ht="12.75">
      <c r="C54" s="4"/>
      <c r="D54" s="4"/>
      <c r="E54" s="4" t="s">
        <v>32</v>
      </c>
    </row>
    <row r="55" spans="7:8" ht="12.75">
      <c r="G55" s="13" t="s">
        <v>10</v>
      </c>
      <c r="H55" s="1" t="s">
        <v>11</v>
      </c>
    </row>
    <row r="56" ht="12.75">
      <c r="H56" s="1" t="s">
        <v>12</v>
      </c>
    </row>
    <row r="57" spans="1:5" ht="12.75">
      <c r="A57" s="1" t="s">
        <v>13</v>
      </c>
      <c r="C57" s="1" t="s">
        <v>22</v>
      </c>
      <c r="E57" s="13"/>
    </row>
    <row r="59" spans="1:7" ht="15">
      <c r="A59" s="4" t="s">
        <v>2</v>
      </c>
      <c r="B59" s="25">
        <v>43465</v>
      </c>
      <c r="C59" s="14" t="s">
        <v>37</v>
      </c>
      <c r="E59" s="13"/>
      <c r="G59" s="1" t="s">
        <v>14</v>
      </c>
    </row>
    <row r="60" ht="12.75">
      <c r="H60" s="4" t="s">
        <v>15</v>
      </c>
    </row>
  </sheetData>
  <sheetProtection/>
  <hyperlinks>
    <hyperlink ref="I9" r:id="rId1" display="veverka@albakmen.cz"/>
  </hyperlinks>
  <printOptions/>
  <pageMargins left="0.57" right="0.5" top="0.43" bottom="0.58" header="0.35" footer="0.492125984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ALBAKMEN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Veverka Jaromír</dc:creator>
  <cp:keywords/>
  <dc:description/>
  <cp:lastModifiedBy>Jaromir</cp:lastModifiedBy>
  <cp:lastPrinted>2006-06-27T12:28:11Z</cp:lastPrinted>
  <dcterms:created xsi:type="dcterms:W3CDTF">2001-04-02T11:28:09Z</dcterms:created>
  <dcterms:modified xsi:type="dcterms:W3CDTF">2018-11-24T01:18:13Z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